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ORGANISMOS AUTÓNOMOS\038 UMSNH\LGCG\"/>
    </mc:Choice>
  </mc:AlternateContent>
  <xr:revisionPtr revIDLastSave="0" documentId="8_{AA7A48E3-4941-4A6F-B4C8-DCE8F1A25E5F}" xr6:coauthVersionLast="46" xr6:coauthVersionMax="46" xr10:uidLastSave="{00000000-0000-0000-0000-000000000000}"/>
  <bookViews>
    <workbookView xWindow="-120" yWindow="-120" windowWidth="21840" windowHeight="13740" xr2:uid="{A196D643-4BBB-4C15-B34F-9437B7E8B32D}"/>
  </bookViews>
  <sheets>
    <sheet name="EAI" sheetId="1" r:id="rId1"/>
  </sheets>
  <definedNames>
    <definedName name="_xlnm.Print_Area" localSheetId="0">EAI!$A$1:$G$47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G10" i="1"/>
  <c r="D11" i="1"/>
  <c r="G11" i="1"/>
  <c r="G20" i="1" s="1"/>
  <c r="G21" i="1" s="1"/>
  <c r="D12" i="1"/>
  <c r="G12" i="1"/>
  <c r="D13" i="1"/>
  <c r="G13" i="1"/>
  <c r="D14" i="1"/>
  <c r="G14" i="1"/>
  <c r="D15" i="1"/>
  <c r="G15" i="1"/>
  <c r="D16" i="1"/>
  <c r="G16" i="1"/>
  <c r="D17" i="1"/>
  <c r="G17" i="1"/>
  <c r="D18" i="1"/>
  <c r="G18" i="1"/>
  <c r="D19" i="1"/>
  <c r="G19" i="1"/>
  <c r="B20" i="1"/>
  <c r="C20" i="1"/>
  <c r="D20" i="1"/>
  <c r="E20" i="1"/>
  <c r="F20" i="1"/>
  <c r="D27" i="1"/>
  <c r="G27" i="1"/>
  <c r="D28" i="1"/>
  <c r="G28" i="1"/>
  <c r="D29" i="1"/>
  <c r="G29" i="1"/>
  <c r="D30" i="1"/>
  <c r="G30" i="1"/>
  <c r="D31" i="1"/>
  <c r="G31" i="1"/>
  <c r="D32" i="1"/>
  <c r="G32" i="1"/>
  <c r="D33" i="1"/>
  <c r="G33" i="1"/>
  <c r="D34" i="1"/>
  <c r="G34" i="1"/>
  <c r="B35" i="1"/>
  <c r="C35" i="1"/>
  <c r="D35" i="1"/>
  <c r="E35" i="1"/>
  <c r="F35" i="1"/>
  <c r="G35" i="1" s="1"/>
  <c r="G46" i="1" s="1"/>
  <c r="G47" i="1" s="1"/>
  <c r="D37" i="1"/>
  <c r="D41" i="1" s="1"/>
  <c r="D46" i="1" s="1"/>
  <c r="G37" i="1"/>
  <c r="D38" i="1"/>
  <c r="G38" i="1"/>
  <c r="D39" i="1"/>
  <c r="G39" i="1"/>
  <c r="D40" i="1"/>
  <c r="G40" i="1"/>
  <c r="B41" i="1"/>
  <c r="C41" i="1"/>
  <c r="C46" i="1" s="1"/>
  <c r="E41" i="1"/>
  <c r="F41" i="1"/>
  <c r="G41" i="1"/>
  <c r="D43" i="1"/>
  <c r="G43" i="1"/>
  <c r="B44" i="1"/>
  <c r="C44" i="1"/>
  <c r="D44" i="1"/>
  <c r="E44" i="1"/>
  <c r="F44" i="1"/>
  <c r="G44" i="1"/>
  <c r="B46" i="1"/>
  <c r="E46" i="1"/>
  <c r="F46" i="1"/>
</calcChain>
</file>

<file path=xl/sharedStrings.xml><?xml version="1.0" encoding="utf-8"?>
<sst xmlns="http://schemas.openxmlformats.org/spreadsheetml/2006/main" count="62" uniqueCount="34">
  <si>
    <t>INGRESOS EXCEDENTES</t>
  </si>
  <si>
    <t>TOTAL</t>
  </si>
  <si>
    <t>INGRESOS DERIVADOS DE FINANCIAMIENTOS</t>
  </si>
  <si>
    <t>INGRESOS DERIVADOS DE FINANCIAMIENTO</t>
  </si>
  <si>
    <t>TRANSFERENCIAS, ASIGNACIONES, SUBSIDIOS Y SUBVENCIONES, Y PENSIONES Y JUBILACIONES</t>
  </si>
  <si>
    <t>INGRESOS POR VENTA DE BIENES, PRESTACION DE SERVICIOS Y OTROS INGRESOS</t>
  </si>
  <si>
    <t>PRODUCTOS</t>
  </si>
  <si>
    <t>CUOTAS Y APORTACIONES DE SEGURIDAD SOCIAL</t>
  </si>
  <si>
    <t>INGRESOS DE LOS ENTES PUBLICOS DE LOS PODERES LEGISLATIVO Y JUDICIAL, DE LOS ORGANOS AUTONOMOS Y DEL SECTOR PARAESTATAL O PARAMUNICIPA, ASÍ COMO DE EMPRESAS PRODUCTIVAS DEL ESTADO</t>
  </si>
  <si>
    <t>PARTICIPACIONES, APORTACIONES, CONVENIOS, INCENTIVOS DERIVADOS DE LA COLABORACION FISCAL Y FONDOS DISTINTOS DE APORTACIONES</t>
  </si>
  <si>
    <t>APROVECHAMIENTOS</t>
  </si>
  <si>
    <t>DERECHOS</t>
  </si>
  <si>
    <t>CONTRIBUCIONES DE MEJORAS</t>
  </si>
  <si>
    <t>IMPUESTOS</t>
  </si>
  <si>
    <t>INGRESOS DEL PODER EJECUTIVO FEDERAL O ESTATAL Y DE LOS MUNICIPIOS</t>
  </si>
  <si>
    <t>(6=5-1)</t>
  </si>
  <si>
    <t>(5)</t>
  </si>
  <si>
    <t>(4)</t>
  </si>
  <si>
    <t>(3=1+2)</t>
  </si>
  <si>
    <t>(2)</t>
  </si>
  <si>
    <t>(1)</t>
  </si>
  <si>
    <t>DIFERENCIA</t>
  </si>
  <si>
    <t>RECAUDADO</t>
  </si>
  <si>
    <t>DEVENGADO</t>
  </si>
  <si>
    <t>MODIFICADO</t>
  </si>
  <si>
    <t>AMPLIACIONES Y REDUCCIONES</t>
  </si>
  <si>
    <t>ESTIMADO</t>
  </si>
  <si>
    <t>INGRESO</t>
  </si>
  <si>
    <t>ESTADO ANALITICO DE INGRESOS POR FUENTE DE FINANCIAMIENTO</t>
  </si>
  <si>
    <t>RUBRO DE INGRESOS</t>
  </si>
  <si>
    <t>(CIFRAS EN PESOS)</t>
  </si>
  <si>
    <t>DEL 1 DE ENERO AL 31 DE DICIEMBRE DE 2020</t>
  </si>
  <si>
    <t>ESTADO ANALÍTICO DE INGRESOS</t>
  </si>
  <si>
    <t>UNIVERSIDAD MICHOACANA DE SAN NICOLÁS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</si>
</sst>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_ ;\-0\ "/>
    <numFmt numFmtId="166" formatCode="#,##0.000000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12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6">
    <xf numFmtId="0" fontId="0" fillId="0" borderId="0" xfId="0"/>
    <xf numFmtId="164" fontId="0" fillId="0" borderId="0" xfId="1" applyFont="1"/>
    <xf numFmtId="0" fontId="2" fillId="0" borderId="0" xfId="0" applyFont="1"/>
    <xf numFmtId="164" fontId="0" fillId="0" borderId="0" xfId="1" applyFont="1" applyFill="1"/>
    <xf numFmtId="4" fontId="3" fillId="0" borderId="1" xfId="0" applyNumberFormat="1" applyFont="1" applyBorder="1" applyAlignment="1">
      <alignment horizontal="right"/>
    </xf>
    <xf numFmtId="4" fontId="3" fillId="0" borderId="2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2" fillId="0" borderId="0" xfId="0" applyNumberFormat="1" applyFont="1"/>
    <xf numFmtId="4" fontId="3" fillId="0" borderId="4" xfId="0" applyNumberFormat="1" applyFont="1" applyBorder="1"/>
    <xf numFmtId="4" fontId="3" fillId="0" borderId="5" xfId="0" applyNumberFormat="1" applyFont="1" applyBorder="1"/>
    <xf numFmtId="0" fontId="3" fillId="0" borderId="6" xfId="0" applyFont="1" applyBorder="1" applyAlignment="1">
      <alignment horizontal="center" vertical="center"/>
    </xf>
    <xf numFmtId="4" fontId="2" fillId="0" borderId="7" xfId="1" applyNumberFormat="1" applyFont="1" applyBorder="1" applyAlignment="1">
      <alignment horizontal="right"/>
    </xf>
    <xf numFmtId="4" fontId="2" fillId="0" borderId="8" xfId="1" applyNumberFormat="1" applyFont="1" applyBorder="1" applyAlignment="1">
      <alignment horizontal="right"/>
    </xf>
    <xf numFmtId="0" fontId="3" fillId="0" borderId="9" xfId="0" applyFont="1" applyBorder="1"/>
    <xf numFmtId="4" fontId="3" fillId="0" borderId="10" xfId="1" applyNumberFormat="1" applyFont="1" applyBorder="1" applyAlignment="1">
      <alignment horizontal="right"/>
    </xf>
    <xf numFmtId="4" fontId="3" fillId="0" borderId="11" xfId="1" applyNumberFormat="1" applyFont="1" applyBorder="1" applyAlignment="1">
      <alignment horizontal="right"/>
    </xf>
    <xf numFmtId="0" fontId="3" fillId="0" borderId="12" xfId="0" applyFont="1" applyBorder="1"/>
    <xf numFmtId="4" fontId="2" fillId="0" borderId="10" xfId="1" applyNumberFormat="1" applyFont="1" applyBorder="1" applyAlignment="1">
      <alignment horizontal="right"/>
    </xf>
    <xf numFmtId="4" fontId="2" fillId="0" borderId="11" xfId="1" applyNumberFormat="1" applyFont="1" applyBorder="1" applyAlignment="1">
      <alignment horizontal="right"/>
    </xf>
    <xf numFmtId="165" fontId="2" fillId="0" borderId="11" xfId="1" applyNumberFormat="1" applyFont="1" applyBorder="1" applyAlignment="1">
      <alignment horizontal="right"/>
    </xf>
    <xf numFmtId="0" fontId="4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5" fillId="0" borderId="12" xfId="0" applyFont="1" applyBorder="1" applyAlignment="1">
      <alignment vertical="center"/>
    </xf>
    <xf numFmtId="164" fontId="2" fillId="0" borderId="11" xfId="1" applyFont="1" applyBorder="1" applyAlignment="1">
      <alignment horizontal="right"/>
    </xf>
    <xf numFmtId="0" fontId="2" fillId="0" borderId="12" xfId="0" applyFont="1" applyBorder="1" applyAlignment="1">
      <alignment wrapText="1"/>
    </xf>
    <xf numFmtId="164" fontId="0" fillId="0" borderId="0" xfId="0" applyNumberFormat="1"/>
    <xf numFmtId="0" fontId="2" fillId="0" borderId="13" xfId="0" applyFont="1" applyBorder="1"/>
    <xf numFmtId="0" fontId="2" fillId="0" borderId="14" xfId="0" applyFont="1" applyBorder="1"/>
    <xf numFmtId="0" fontId="3" fillId="0" borderId="12" xfId="0" applyFont="1" applyBorder="1" applyAlignment="1">
      <alignment horizontal="center" vertical="center" wrapText="1"/>
    </xf>
    <xf numFmtId="0" fontId="2" fillId="0" borderId="12" xfId="0" applyFont="1" applyBorder="1"/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2" fillId="0" borderId="0" xfId="0" applyFont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3" fillId="0" borderId="0" xfId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164" fontId="3" fillId="0" borderId="4" xfId="1" applyFont="1" applyFill="1" applyBorder="1" applyAlignment="1">
      <alignment horizontal="center"/>
    </xf>
    <xf numFmtId="164" fontId="3" fillId="0" borderId="5" xfId="1" applyFont="1" applyFill="1" applyBorder="1" applyAlignment="1">
      <alignment horizontal="center"/>
    </xf>
    <xf numFmtId="0" fontId="3" fillId="0" borderId="22" xfId="0" applyFont="1" applyBorder="1" applyAlignment="1">
      <alignment horizontal="center" vertical="center"/>
    </xf>
    <xf numFmtId="166" fontId="0" fillId="0" borderId="0" xfId="0" applyNumberFormat="1"/>
    <xf numFmtId="164" fontId="6" fillId="0" borderId="0" xfId="1" applyFont="1"/>
    <xf numFmtId="164" fontId="7" fillId="2" borderId="0" xfId="1" applyFont="1" applyFill="1" applyAlignment="1">
      <alignment vertical="center" wrapText="1"/>
    </xf>
    <xf numFmtId="4" fontId="6" fillId="0" borderId="0" xfId="0" applyNumberFormat="1" applyFont="1"/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1" fillId="0" borderId="33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14654</xdr:colOff>
      <xdr:row>0</xdr:row>
      <xdr:rowOff>14654</xdr:rowOff>
    </xdr:from>
    <xdr:ext cx="1885950" cy="931618"/>
    <xdr:pic>
      <xdr:nvPicPr>
        <xdr:cNvPr id="2" name="image1.png">
          <a:extLst>
            <a:ext uri="{FF2B5EF4-FFF2-40B4-BE49-F238E27FC236}">
              <a16:creationId xmlns:a16="http://schemas.microsoft.com/office/drawing/2014/main" id="{980E0DC9-873D-43E8-903D-11E0EDAC13C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54" y="14654"/>
          <a:ext cx="1885950" cy="931618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9E209-4C7F-407F-8AB6-9B38F65E9D9F}">
  <sheetPr>
    <pageSetUpPr fitToPage="1"/>
  </sheetPr>
  <dimension ref="A1:L71"/>
  <sheetViews>
    <sheetView tabSelected="1" zoomScale="130" zoomScaleNormal="130" workbookViewId="0">
      <selection sqref="A1:G1"/>
    </sheetView>
  </sheetViews>
  <sheetFormatPr baseColWidth="10" defaultRowHeight="15" x14ac:dyDescent="0.25"/>
  <cols>
    <col min="1" max="1" width="50" customWidth="1"/>
    <col min="2" max="7" width="19.85546875" bestFit="1" customWidth="1"/>
    <col min="8" max="8" width="16.7109375" bestFit="1" customWidth="1"/>
    <col min="10" max="10" width="15.85546875" style="1" bestFit="1" customWidth="1"/>
    <col min="11" max="11" width="18.7109375" style="1" bestFit="1" customWidth="1"/>
    <col min="12" max="12" width="17.42578125" bestFit="1" customWidth="1"/>
  </cols>
  <sheetData>
    <row r="1" spans="1:10" ht="15.75" x14ac:dyDescent="0.25">
      <c r="A1" s="75" t="s">
        <v>33</v>
      </c>
      <c r="B1" s="74"/>
      <c r="C1" s="74"/>
      <c r="D1" s="74"/>
      <c r="E1" s="74"/>
      <c r="F1" s="74"/>
      <c r="G1" s="73"/>
    </row>
    <row r="2" spans="1:10" ht="15.75" x14ac:dyDescent="0.25">
      <c r="A2" s="72" t="s">
        <v>32</v>
      </c>
      <c r="B2" s="71"/>
      <c r="C2" s="71"/>
      <c r="D2" s="71"/>
      <c r="E2" s="71"/>
      <c r="F2" s="71"/>
      <c r="G2" s="70"/>
    </row>
    <row r="3" spans="1:10" ht="15.75" x14ac:dyDescent="0.25">
      <c r="A3" s="72" t="s">
        <v>31</v>
      </c>
      <c r="B3" s="71"/>
      <c r="C3" s="71"/>
      <c r="D3" s="71"/>
      <c r="E3" s="71"/>
      <c r="F3" s="71"/>
      <c r="G3" s="70"/>
    </row>
    <row r="4" spans="1:10" x14ac:dyDescent="0.25">
      <c r="A4" s="69" t="s">
        <v>30</v>
      </c>
      <c r="B4" s="68"/>
      <c r="C4" s="68"/>
      <c r="D4" s="68"/>
      <c r="E4" s="68"/>
      <c r="F4" s="68"/>
      <c r="G4" s="67"/>
    </row>
    <row r="5" spans="1:10" ht="16.5" thickBot="1" x14ac:dyDescent="0.3">
      <c r="A5" s="66"/>
      <c r="B5" s="65"/>
      <c r="C5" s="65"/>
      <c r="D5" s="65"/>
      <c r="E5" s="65"/>
      <c r="F5" s="65"/>
      <c r="G5" s="64"/>
    </row>
    <row r="6" spans="1:10" ht="15.75" thickBot="1" x14ac:dyDescent="0.3"/>
    <row r="7" spans="1:10" ht="15" customHeight="1" x14ac:dyDescent="0.25">
      <c r="A7" s="63"/>
      <c r="B7" s="62" t="s">
        <v>27</v>
      </c>
      <c r="C7" s="61"/>
      <c r="D7" s="61"/>
      <c r="E7" s="61"/>
      <c r="F7" s="61"/>
      <c r="G7" s="60"/>
    </row>
    <row r="8" spans="1:10" ht="24" x14ac:dyDescent="0.25">
      <c r="A8" s="59" t="s">
        <v>29</v>
      </c>
      <c r="B8" s="38" t="s">
        <v>26</v>
      </c>
      <c r="C8" s="38" t="s">
        <v>25</v>
      </c>
      <c r="D8" s="38" t="s">
        <v>24</v>
      </c>
      <c r="E8" s="38" t="s">
        <v>23</v>
      </c>
      <c r="F8" s="38" t="s">
        <v>22</v>
      </c>
      <c r="G8" s="37" t="s">
        <v>21</v>
      </c>
    </row>
    <row r="9" spans="1:10" x14ac:dyDescent="0.25">
      <c r="A9" s="58"/>
      <c r="B9" s="35" t="s">
        <v>20</v>
      </c>
      <c r="C9" s="35" t="s">
        <v>19</v>
      </c>
      <c r="D9" s="35" t="s">
        <v>18</v>
      </c>
      <c r="E9" s="35" t="s">
        <v>17</v>
      </c>
      <c r="F9" s="35" t="s">
        <v>16</v>
      </c>
      <c r="G9" s="34" t="s">
        <v>15</v>
      </c>
    </row>
    <row r="10" spans="1:10" x14ac:dyDescent="0.25">
      <c r="A10" s="30" t="s">
        <v>13</v>
      </c>
      <c r="B10" s="18">
        <v>0</v>
      </c>
      <c r="C10" s="18">
        <v>0</v>
      </c>
      <c r="D10" s="18">
        <f>+B10+C10</f>
        <v>0</v>
      </c>
      <c r="E10" s="18">
        <v>0</v>
      </c>
      <c r="F10" s="18">
        <v>0</v>
      </c>
      <c r="G10" s="17">
        <f>+F10-B10</f>
        <v>0</v>
      </c>
    </row>
    <row r="11" spans="1:10" x14ac:dyDescent="0.25">
      <c r="A11" s="30" t="s">
        <v>7</v>
      </c>
      <c r="B11" s="18">
        <v>0</v>
      </c>
      <c r="C11" s="18">
        <v>0</v>
      </c>
      <c r="D11" s="18">
        <f>+B11+C11</f>
        <v>0</v>
      </c>
      <c r="E11" s="18">
        <v>0</v>
      </c>
      <c r="F11" s="18">
        <v>0</v>
      </c>
      <c r="G11" s="17">
        <f>+F11-B11</f>
        <v>0</v>
      </c>
    </row>
    <row r="12" spans="1:10" x14ac:dyDescent="0.25">
      <c r="A12" s="30" t="s">
        <v>12</v>
      </c>
      <c r="B12" s="18">
        <v>0</v>
      </c>
      <c r="C12" s="18">
        <v>0</v>
      </c>
      <c r="D12" s="18">
        <f>+B12+C12</f>
        <v>0</v>
      </c>
      <c r="E12" s="18">
        <v>0</v>
      </c>
      <c r="F12" s="18">
        <v>0</v>
      </c>
      <c r="G12" s="17">
        <f>+F12-B12</f>
        <v>0</v>
      </c>
    </row>
    <row r="13" spans="1:10" x14ac:dyDescent="0.25">
      <c r="A13" s="30" t="s">
        <v>11</v>
      </c>
      <c r="B13" s="18">
        <v>0</v>
      </c>
      <c r="C13" s="18">
        <v>0</v>
      </c>
      <c r="D13" s="18">
        <f>+B13+C13</f>
        <v>0</v>
      </c>
      <c r="E13" s="18">
        <v>0</v>
      </c>
      <c r="F13" s="18">
        <v>0</v>
      </c>
      <c r="G13" s="17">
        <f>+F13-B13</f>
        <v>0</v>
      </c>
    </row>
    <row r="14" spans="1:10" x14ac:dyDescent="0.25">
      <c r="A14" s="30" t="s">
        <v>6</v>
      </c>
      <c r="B14" s="24">
        <v>11279569.99</v>
      </c>
      <c r="C14" s="24">
        <v>2880702.19</v>
      </c>
      <c r="D14" s="18">
        <f>+B14+C14</f>
        <v>14160272.18</v>
      </c>
      <c r="E14" s="24">
        <v>12645027.489999998</v>
      </c>
      <c r="F14" s="24">
        <v>12645027.489999998</v>
      </c>
      <c r="G14" s="17">
        <f>+F14-B14</f>
        <v>1365457.4999999981</v>
      </c>
      <c r="H14" s="26"/>
      <c r="J14" s="57"/>
    </row>
    <row r="15" spans="1:10" x14ac:dyDescent="0.25">
      <c r="A15" s="30" t="s">
        <v>10</v>
      </c>
      <c r="B15" s="18">
        <v>0</v>
      </c>
      <c r="C15" s="18">
        <v>0</v>
      </c>
      <c r="D15" s="18">
        <f>+B15+C15</f>
        <v>0</v>
      </c>
      <c r="E15" s="18">
        <v>0</v>
      </c>
      <c r="F15" s="18">
        <v>0</v>
      </c>
      <c r="G15" s="17">
        <f>+F15-B15</f>
        <v>0</v>
      </c>
      <c r="H15" s="26"/>
      <c r="J15" s="57"/>
    </row>
    <row r="16" spans="1:10" ht="24.75" customHeight="1" x14ac:dyDescent="0.25">
      <c r="A16" s="25" t="s">
        <v>5</v>
      </c>
      <c r="B16" s="24">
        <v>289320923.81999999</v>
      </c>
      <c r="C16" s="24">
        <v>15522296.25</v>
      </c>
      <c r="D16" s="18">
        <f>+B16+C16</f>
        <v>304843220.06999999</v>
      </c>
      <c r="E16" s="24">
        <v>242734363.68000001</v>
      </c>
      <c r="F16" s="24">
        <v>242730593.17000002</v>
      </c>
      <c r="G16" s="17">
        <f>+F16-B16</f>
        <v>-46590330.649999976</v>
      </c>
      <c r="H16" s="26"/>
      <c r="J16" s="57"/>
    </row>
    <row r="17" spans="1:12" ht="36.75" x14ac:dyDescent="0.25">
      <c r="A17" s="25" t="s">
        <v>9</v>
      </c>
      <c r="B17" s="18">
        <v>0</v>
      </c>
      <c r="C17" s="24">
        <v>94748601.539999992</v>
      </c>
      <c r="D17" s="18">
        <f>+B17+C17</f>
        <v>94748601.539999992</v>
      </c>
      <c r="E17" s="24">
        <v>94748601.539999992</v>
      </c>
      <c r="F17" s="24">
        <v>92876896.739999995</v>
      </c>
      <c r="G17" s="17">
        <f>+F17-B17</f>
        <v>92876896.739999995</v>
      </c>
      <c r="H17" s="26"/>
      <c r="J17" s="56"/>
      <c r="L17" s="54"/>
    </row>
    <row r="18" spans="1:12" ht="24.75" x14ac:dyDescent="0.25">
      <c r="A18" s="25" t="s">
        <v>4</v>
      </c>
      <c r="B18" s="24">
        <v>3911312516.27</v>
      </c>
      <c r="C18" s="24">
        <v>-386304727.20999998</v>
      </c>
      <c r="D18" s="18">
        <f>+B18+C18</f>
        <v>3525007789.0599999</v>
      </c>
      <c r="E18" s="24">
        <v>3376150104</v>
      </c>
      <c r="F18" s="24">
        <v>3234400104</v>
      </c>
      <c r="G18" s="17">
        <f>+F18-B18</f>
        <v>-676912412.26999998</v>
      </c>
      <c r="H18" s="26"/>
      <c r="J18" s="55"/>
      <c r="L18" s="54"/>
    </row>
    <row r="19" spans="1:12" x14ac:dyDescent="0.25">
      <c r="A19" s="30" t="s">
        <v>3</v>
      </c>
      <c r="B19" s="18">
        <v>0</v>
      </c>
      <c r="C19" s="18">
        <v>0</v>
      </c>
      <c r="D19" s="18">
        <f>+B19+C19</f>
        <v>0</v>
      </c>
      <c r="E19" s="18">
        <v>0</v>
      </c>
      <c r="F19" s="18">
        <v>0</v>
      </c>
      <c r="G19" s="17">
        <f>+F19-B19</f>
        <v>0</v>
      </c>
      <c r="H19" s="26"/>
    </row>
    <row r="20" spans="1:12" ht="15.75" thickBot="1" x14ac:dyDescent="0.3">
      <c r="A20" s="53" t="s">
        <v>1</v>
      </c>
      <c r="B20" s="52">
        <f>SUM(B10:B18)</f>
        <v>4211913010.0799999</v>
      </c>
      <c r="C20" s="52">
        <f>SUM(C10:C19)</f>
        <v>-273153127.23000002</v>
      </c>
      <c r="D20" s="52">
        <f>SUM(D10:D18)</f>
        <v>3938759882.8499999</v>
      </c>
      <c r="E20" s="52">
        <f>SUM(E10:E18)</f>
        <v>3726278096.71</v>
      </c>
      <c r="F20" s="52">
        <f>SUM(F10:F18)</f>
        <v>3582652621.4000001</v>
      </c>
      <c r="G20" s="51">
        <f>SUM(G10:G18)</f>
        <v>-629260388.67999995</v>
      </c>
      <c r="H20" s="26"/>
      <c r="J20" s="3"/>
      <c r="K20" s="3"/>
    </row>
    <row r="21" spans="1:12" ht="15.75" thickBot="1" x14ac:dyDescent="0.3">
      <c r="A21" s="50"/>
      <c r="B21" s="49"/>
      <c r="C21" s="49"/>
      <c r="D21" s="49"/>
      <c r="E21" s="48" t="s">
        <v>0</v>
      </c>
      <c r="F21" s="47"/>
      <c r="G21" s="46">
        <f>+G20</f>
        <v>-629260388.67999995</v>
      </c>
      <c r="H21" s="26"/>
      <c r="J21" s="3"/>
      <c r="K21" s="3"/>
    </row>
    <row r="22" spans="1:12" ht="15.75" thickBot="1" x14ac:dyDescent="0.3">
      <c r="A22" s="45"/>
      <c r="B22" s="2"/>
      <c r="C22" s="44"/>
      <c r="D22" s="2"/>
      <c r="E22" s="2"/>
      <c r="F22" s="44"/>
      <c r="G22" s="43"/>
    </row>
    <row r="23" spans="1:12" ht="15" customHeight="1" x14ac:dyDescent="0.25">
      <c r="A23" s="42" t="s">
        <v>28</v>
      </c>
      <c r="B23" s="41" t="s">
        <v>27</v>
      </c>
      <c r="C23" s="41"/>
      <c r="D23" s="41"/>
      <c r="E23" s="41"/>
      <c r="F23" s="41"/>
      <c r="G23" s="40"/>
      <c r="J23" s="3"/>
      <c r="K23" s="3"/>
    </row>
    <row r="24" spans="1:12" ht="24" x14ac:dyDescent="0.25">
      <c r="A24" s="39"/>
      <c r="B24" s="38" t="s">
        <v>26</v>
      </c>
      <c r="C24" s="38" t="s">
        <v>25</v>
      </c>
      <c r="D24" s="38" t="s">
        <v>24</v>
      </c>
      <c r="E24" s="38" t="s">
        <v>23</v>
      </c>
      <c r="F24" s="38" t="s">
        <v>22</v>
      </c>
      <c r="G24" s="37" t="s">
        <v>21</v>
      </c>
      <c r="J24" s="3"/>
      <c r="K24" s="3"/>
    </row>
    <row r="25" spans="1:12" x14ac:dyDescent="0.25">
      <c r="A25" s="36"/>
      <c r="B25" s="35" t="s">
        <v>20</v>
      </c>
      <c r="C25" s="35" t="s">
        <v>19</v>
      </c>
      <c r="D25" s="35" t="s">
        <v>18</v>
      </c>
      <c r="E25" s="35" t="s">
        <v>17</v>
      </c>
      <c r="F25" s="35" t="s">
        <v>16</v>
      </c>
      <c r="G25" s="34" t="s">
        <v>15</v>
      </c>
      <c r="J25" s="3"/>
      <c r="K25" s="3"/>
    </row>
    <row r="26" spans="1:12" ht="24" x14ac:dyDescent="0.25">
      <c r="A26" s="33" t="s">
        <v>14</v>
      </c>
      <c r="B26" s="32"/>
      <c r="C26" s="32"/>
      <c r="D26" s="32"/>
      <c r="E26" s="32"/>
      <c r="F26" s="32"/>
      <c r="G26" s="31"/>
    </row>
    <row r="27" spans="1:12" x14ac:dyDescent="0.25">
      <c r="A27" s="30" t="s">
        <v>13</v>
      </c>
      <c r="B27" s="18">
        <v>0</v>
      </c>
      <c r="C27" s="18">
        <v>0</v>
      </c>
      <c r="D27" s="18">
        <f>+B27+C27</f>
        <v>0</v>
      </c>
      <c r="E27" s="18">
        <v>0</v>
      </c>
      <c r="F27" s="18">
        <v>0</v>
      </c>
      <c r="G27" s="17">
        <f>+F27-B27</f>
        <v>0</v>
      </c>
    </row>
    <row r="28" spans="1:12" x14ac:dyDescent="0.25">
      <c r="A28" s="30" t="s">
        <v>7</v>
      </c>
      <c r="B28" s="18">
        <v>0</v>
      </c>
      <c r="C28" s="18">
        <v>0</v>
      </c>
      <c r="D28" s="18">
        <f>+B28+C28</f>
        <v>0</v>
      </c>
      <c r="E28" s="18">
        <v>0</v>
      </c>
      <c r="F28" s="18">
        <v>0</v>
      </c>
      <c r="G28" s="17">
        <f>+F28-B28</f>
        <v>0</v>
      </c>
    </row>
    <row r="29" spans="1:12" x14ac:dyDescent="0.25">
      <c r="A29" s="30" t="s">
        <v>12</v>
      </c>
      <c r="B29" s="18">
        <v>0</v>
      </c>
      <c r="C29" s="18">
        <v>0</v>
      </c>
      <c r="D29" s="18">
        <f>+B29+C29</f>
        <v>0</v>
      </c>
      <c r="E29" s="18">
        <v>0</v>
      </c>
      <c r="F29" s="18">
        <v>0</v>
      </c>
      <c r="G29" s="17">
        <f>+F29-B29</f>
        <v>0</v>
      </c>
    </row>
    <row r="30" spans="1:12" x14ac:dyDescent="0.25">
      <c r="A30" s="30" t="s">
        <v>11</v>
      </c>
      <c r="B30" s="18">
        <v>0</v>
      </c>
      <c r="C30" s="18">
        <v>0</v>
      </c>
      <c r="D30" s="18">
        <f>+B30+C30</f>
        <v>0</v>
      </c>
      <c r="E30" s="18">
        <v>0</v>
      </c>
      <c r="F30" s="18">
        <v>0</v>
      </c>
      <c r="G30" s="17">
        <f>+F30-B30</f>
        <v>0</v>
      </c>
    </row>
    <row r="31" spans="1:12" x14ac:dyDescent="0.25">
      <c r="A31" s="30" t="s">
        <v>6</v>
      </c>
      <c r="B31" s="18">
        <v>0</v>
      </c>
      <c r="C31" s="18">
        <v>0</v>
      </c>
      <c r="D31" s="18">
        <f>+B31+C31</f>
        <v>0</v>
      </c>
      <c r="E31" s="18">
        <v>0</v>
      </c>
      <c r="F31" s="18">
        <v>0</v>
      </c>
      <c r="G31" s="17">
        <f>+F31-B31</f>
        <v>0</v>
      </c>
    </row>
    <row r="32" spans="1:12" x14ac:dyDescent="0.25">
      <c r="A32" s="30" t="s">
        <v>10</v>
      </c>
      <c r="B32" s="18">
        <v>0</v>
      </c>
      <c r="C32" s="18">
        <v>0</v>
      </c>
      <c r="D32" s="18">
        <f>+B32+C32</f>
        <v>0</v>
      </c>
      <c r="E32" s="18">
        <v>0</v>
      </c>
      <c r="F32" s="18">
        <v>0</v>
      </c>
      <c r="G32" s="17">
        <f>+F32-B32</f>
        <v>0</v>
      </c>
    </row>
    <row r="33" spans="1:11" ht="36.75" x14ac:dyDescent="0.25">
      <c r="A33" s="25" t="s">
        <v>9</v>
      </c>
      <c r="B33" s="18">
        <v>0</v>
      </c>
      <c r="C33" s="24">
        <v>94748601.539999992</v>
      </c>
      <c r="D33" s="18">
        <f>+B33+C33</f>
        <v>94748601.539999992</v>
      </c>
      <c r="E33" s="24">
        <v>94748601.539999992</v>
      </c>
      <c r="F33" s="24">
        <v>92876896.739999995</v>
      </c>
      <c r="G33" s="17">
        <f>+F33-B33</f>
        <v>92876896.739999995</v>
      </c>
    </row>
    <row r="34" spans="1:11" ht="24.75" x14ac:dyDescent="0.25">
      <c r="A34" s="25" t="s">
        <v>4</v>
      </c>
      <c r="B34" s="18">
        <v>0</v>
      </c>
      <c r="C34" s="18">
        <v>0</v>
      </c>
      <c r="D34" s="18">
        <f>+B34+C34</f>
        <v>0</v>
      </c>
      <c r="E34" s="18">
        <v>0</v>
      </c>
      <c r="F34" s="18">
        <v>0</v>
      </c>
      <c r="G34" s="17">
        <f>+F34-B34</f>
        <v>0</v>
      </c>
    </row>
    <row r="35" spans="1:11" x14ac:dyDescent="0.25">
      <c r="A35" s="13"/>
      <c r="B35" s="15">
        <f>SUM(B27:B34)</f>
        <v>0</v>
      </c>
      <c r="C35" s="15">
        <f>SUM(C27:C34)</f>
        <v>94748601.539999992</v>
      </c>
      <c r="D35" s="15">
        <f>SUM(D27:D34)</f>
        <v>94748601.539999992</v>
      </c>
      <c r="E35" s="15">
        <f>SUM(E27:E34)</f>
        <v>94748601.539999992</v>
      </c>
      <c r="F35" s="15">
        <f>SUM(F27:F34)</f>
        <v>92876896.739999995</v>
      </c>
      <c r="G35" s="14">
        <f>+F35-B35</f>
        <v>92876896.739999995</v>
      </c>
    </row>
    <row r="36" spans="1:11" ht="48" x14ac:dyDescent="0.25">
      <c r="A36" s="29" t="s">
        <v>8</v>
      </c>
      <c r="B36" s="28"/>
      <c r="C36" s="28"/>
      <c r="D36" s="28"/>
      <c r="E36" s="28"/>
      <c r="F36" s="28"/>
      <c r="G36" s="27"/>
    </row>
    <row r="37" spans="1:11" x14ac:dyDescent="0.25">
      <c r="A37" s="20" t="s">
        <v>7</v>
      </c>
      <c r="B37" s="18">
        <v>0</v>
      </c>
      <c r="C37" s="18">
        <v>0</v>
      </c>
      <c r="D37" s="18">
        <f>+B37+C37</f>
        <v>0</v>
      </c>
      <c r="E37" s="18">
        <v>0</v>
      </c>
      <c r="F37" s="18">
        <v>0</v>
      </c>
      <c r="G37" s="17">
        <f>+F37-B37</f>
        <v>0</v>
      </c>
    </row>
    <row r="38" spans="1:11" x14ac:dyDescent="0.25">
      <c r="A38" s="20" t="s">
        <v>6</v>
      </c>
      <c r="B38" s="24">
        <v>11279569.99</v>
      </c>
      <c r="C38" s="24">
        <v>2880702.19</v>
      </c>
      <c r="D38" s="18">
        <f>+B38+C38</f>
        <v>14160272.18</v>
      </c>
      <c r="E38" s="24">
        <v>12645027.489999998</v>
      </c>
      <c r="F38" s="24">
        <v>12645027.489999998</v>
      </c>
      <c r="G38" s="17">
        <f>+F38-B38</f>
        <v>1365457.4999999981</v>
      </c>
    </row>
    <row r="39" spans="1:11" ht="24.75" x14ac:dyDescent="0.25">
      <c r="A39" s="25" t="s">
        <v>5</v>
      </c>
      <c r="B39" s="24">
        <v>289320923.81999999</v>
      </c>
      <c r="C39" s="24">
        <v>15522296.25</v>
      </c>
      <c r="D39" s="18">
        <f>+B39+C39</f>
        <v>304843220.06999999</v>
      </c>
      <c r="E39" s="24">
        <v>242734363.68000001</v>
      </c>
      <c r="F39" s="24">
        <v>242730593.17000002</v>
      </c>
      <c r="G39" s="17">
        <f>+F39-B39</f>
        <v>-46590330.649999976</v>
      </c>
      <c r="H39" s="26"/>
    </row>
    <row r="40" spans="1:11" ht="24.75" x14ac:dyDescent="0.25">
      <c r="A40" s="25" t="s">
        <v>4</v>
      </c>
      <c r="B40" s="24">
        <v>3911312516.27</v>
      </c>
      <c r="C40" s="24">
        <v>-386304727.20999998</v>
      </c>
      <c r="D40" s="18">
        <f>+B40+C40</f>
        <v>3525007789.0599999</v>
      </c>
      <c r="E40" s="24">
        <v>3376150104</v>
      </c>
      <c r="F40" s="24">
        <v>3234400104</v>
      </c>
      <c r="G40" s="17">
        <f>+F40-B40</f>
        <v>-676912412.26999998</v>
      </c>
    </row>
    <row r="41" spans="1:11" x14ac:dyDescent="0.25">
      <c r="A41" s="23"/>
      <c r="B41" s="15">
        <f>SUM(B37:B40)</f>
        <v>4211913010.0799999</v>
      </c>
      <c r="C41" s="15">
        <f>SUM(C37:C40)</f>
        <v>-367901728.76999998</v>
      </c>
      <c r="D41" s="15">
        <f>SUM(D37:D40)</f>
        <v>3844011281.3099999</v>
      </c>
      <c r="E41" s="15">
        <f>SUM(E37:E40)</f>
        <v>3631529495.1700001</v>
      </c>
      <c r="F41" s="15">
        <f>SUM(F37:F40)</f>
        <v>3489775724.6599998</v>
      </c>
      <c r="G41" s="14">
        <f>+F41-B41</f>
        <v>-722137285.42000008</v>
      </c>
    </row>
    <row r="42" spans="1:11" x14ac:dyDescent="0.25">
      <c r="A42" s="23" t="s">
        <v>3</v>
      </c>
      <c r="B42" s="22"/>
      <c r="C42" s="22"/>
      <c r="D42" s="22"/>
      <c r="E42" s="22"/>
      <c r="F42" s="22"/>
      <c r="G42" s="21"/>
    </row>
    <row r="43" spans="1:11" x14ac:dyDescent="0.25">
      <c r="A43" s="20" t="s">
        <v>2</v>
      </c>
      <c r="B43" s="18">
        <v>0</v>
      </c>
      <c r="C43" s="18">
        <v>0</v>
      </c>
      <c r="D43" s="19">
        <f>+B43+C43</f>
        <v>0</v>
      </c>
      <c r="E43" s="18">
        <v>0</v>
      </c>
      <c r="F43" s="18">
        <v>0</v>
      </c>
      <c r="G43" s="17">
        <f>+F43-B43</f>
        <v>0</v>
      </c>
    </row>
    <row r="44" spans="1:11" x14ac:dyDescent="0.25">
      <c r="A44" s="16"/>
      <c r="B44" s="15">
        <f>SUM(B43)</f>
        <v>0</v>
      </c>
      <c r="C44" s="15">
        <f>SUM(C43)</f>
        <v>0</v>
      </c>
      <c r="D44" s="15">
        <f>SUM(D43)</f>
        <v>0</v>
      </c>
      <c r="E44" s="15">
        <f>SUM(E43)</f>
        <v>0</v>
      </c>
      <c r="F44" s="15">
        <f>SUM(F43)</f>
        <v>0</v>
      </c>
      <c r="G44" s="14">
        <f>SUM(G43)</f>
        <v>0</v>
      </c>
    </row>
    <row r="45" spans="1:11" x14ac:dyDescent="0.25">
      <c r="A45" s="13"/>
      <c r="B45" s="12"/>
      <c r="C45" s="12"/>
      <c r="D45" s="12"/>
      <c r="E45" s="12"/>
      <c r="F45" s="12"/>
      <c r="G45" s="11"/>
    </row>
    <row r="46" spans="1:11" ht="15.75" thickBot="1" x14ac:dyDescent="0.3">
      <c r="A46" s="10" t="s">
        <v>1</v>
      </c>
      <c r="B46" s="9">
        <f>+B35+B41+B44</f>
        <v>4211913010.0799999</v>
      </c>
      <c r="C46" s="9">
        <f>+C35+C41+C44</f>
        <v>-273153127.23000002</v>
      </c>
      <c r="D46" s="9">
        <f>+D35+D41+D44</f>
        <v>3938759882.8499999</v>
      </c>
      <c r="E46" s="9">
        <f>+E35+E41+E44</f>
        <v>3726278096.71</v>
      </c>
      <c r="F46" s="9">
        <f>+F35+F41+F44</f>
        <v>3582652621.3999996</v>
      </c>
      <c r="G46" s="8">
        <f>+G35+G41+G44</f>
        <v>-629260388.68000007</v>
      </c>
      <c r="J46" s="3"/>
      <c r="K46" s="3"/>
    </row>
    <row r="47" spans="1:11" ht="15.75" thickBot="1" x14ac:dyDescent="0.3">
      <c r="A47" s="2"/>
      <c r="B47" s="7"/>
      <c r="C47" s="7"/>
      <c r="D47" s="7"/>
      <c r="E47" s="6" t="s">
        <v>0</v>
      </c>
      <c r="F47" s="5"/>
      <c r="G47" s="4">
        <f>+G46</f>
        <v>-629260388.68000007</v>
      </c>
      <c r="J47" s="3"/>
      <c r="K47" s="3"/>
    </row>
    <row r="48" spans="1:11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</sheetData>
  <mergeCells count="10">
    <mergeCell ref="A1:G1"/>
    <mergeCell ref="A23:A25"/>
    <mergeCell ref="B23:G23"/>
    <mergeCell ref="E47:F47"/>
    <mergeCell ref="A2:G2"/>
    <mergeCell ref="A3:G3"/>
    <mergeCell ref="A4:G4"/>
    <mergeCell ref="E21:F21"/>
    <mergeCell ref="B7:G7"/>
    <mergeCell ref="A8:A9"/>
  </mergeCells>
  <printOptions horizontalCentered="1"/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2021-04-27T14:30:32Z</dcterms:created>
  <dcterms:modified xsi:type="dcterms:W3CDTF">2021-04-27T14:30:48Z</dcterms:modified>
</cp:coreProperties>
</file>